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Williams\Documents\Dreamweaver-Sites\chiltrix\dynamic-heat-reset\"/>
    </mc:Choice>
  </mc:AlternateContent>
  <xr:revisionPtr revIDLastSave="0" documentId="13_ncr:1_{D8F1A9BD-5E02-4005-AF5B-C0B972439D44}" xr6:coauthVersionLast="47" xr6:coauthVersionMax="47" xr10:uidLastSave="{00000000-0000-0000-0000-000000000000}"/>
  <bookViews>
    <workbookView xWindow="31530" yWindow="330" windowWidth="24345" windowHeight="14265" xr2:uid="{AFEFE11C-D1FC-4A4F-8C1F-8D14AB04DE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P33" i="1"/>
  <c r="P34" i="1"/>
  <c r="P21" i="1"/>
  <c r="Q21" i="1" s="1"/>
  <c r="P20" i="1"/>
  <c r="Q20" i="1"/>
</calcChain>
</file>

<file path=xl/sharedStrings.xml><?xml version="1.0" encoding="utf-8"?>
<sst xmlns="http://schemas.openxmlformats.org/spreadsheetml/2006/main" count="34" uniqueCount="34">
  <si>
    <t>Max Temp</t>
  </si>
  <si>
    <t>Outdoor sample temp</t>
  </si>
  <si>
    <t>Target temp w/o max and min</t>
  </si>
  <si>
    <t>trg temp max and min</t>
  </si>
  <si>
    <t>Start targ temp</t>
  </si>
  <si>
    <t>Offset</t>
  </si>
  <si>
    <t>Outputs</t>
  </si>
  <si>
    <t>Start Au Outdoor temp</t>
  </si>
  <si>
    <t>Ramp Curve</t>
  </si>
  <si>
    <t>Range:</t>
  </si>
  <si>
    <t>-10 to 10</t>
  </si>
  <si>
    <t>35-50</t>
  </si>
  <si>
    <t>20-45</t>
  </si>
  <si>
    <t>-10 to 20</t>
  </si>
  <si>
    <t>Offset: adjust the curve left or right</t>
  </si>
  <si>
    <t>Start Targ Temp: the starting temp of the water when au is activated, could also be looked at as min temp of au.</t>
  </si>
  <si>
    <t xml:space="preserve">Start Au Outdoor temp: Au is only active when ambient temp is below this temperature. </t>
  </si>
  <si>
    <t xml:space="preserve">Ramp Curve: This changes the slope of the curve. Higer number is more gradual. </t>
  </si>
  <si>
    <t>1 to 5</t>
  </si>
  <si>
    <t>THIS TOOL IS FOR CX35 AND CX50-2 ONLY</t>
  </si>
  <si>
    <t>FOR OTHER CHILTRIX VERSIONS SEE</t>
  </si>
  <si>
    <t>https://www.chiltrix.com/dynamic-heat-reset/</t>
  </si>
  <si>
    <r>
      <t xml:space="preserve">Temps in </t>
    </r>
    <r>
      <rPr>
        <sz val="11"/>
        <rFont val="Calibri"/>
        <family val="2"/>
      </rPr>
      <t>°</t>
    </r>
    <r>
      <rPr>
        <sz val="11"/>
        <rFont val="Calibri"/>
        <family val="2"/>
        <scheme val="minor"/>
      </rPr>
      <t>C</t>
    </r>
  </si>
  <si>
    <t>Max Temp: max temp of AC target (entering water temp)</t>
  </si>
  <si>
    <t>You can use this tool to play with different settings to define the curve according to your application.</t>
  </si>
  <si>
    <t>P Value</t>
  </si>
  <si>
    <t>Once you have a desired curve, set the desired parameters (P Values) into the CX34 controller.</t>
  </si>
  <si>
    <t>P24</t>
  </si>
  <si>
    <t>P25</t>
  </si>
  <si>
    <t>P26</t>
  </si>
  <si>
    <t>P48</t>
  </si>
  <si>
    <t>Enter Value</t>
  </si>
  <si>
    <t>IMPORTANT NOTE: THE TEMP (C) VALUES SHOWN IN THE CHART AND ENTERED ARE RETURN WATER TEMP VALUES. LEAVING (SUPPLY) WATER TEMP WILL BE ~5C HIGHER</t>
  </si>
  <si>
    <t>P49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</si>
</sst>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17">
    <xf numFmtId="0" fontId="0" fillId="0" borderId="0" xfId="0"/>
    <xf numFmtId="0" fontId="1" fillId="0" borderId="0" xfId="1" applyFill="1" applyBorder="1"/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1" fillId="0" borderId="0" xfId="1" applyBorder="1"/>
    <xf numFmtId="0" fontId="5" fillId="0" borderId="4" xfId="0" applyFont="1" applyBorder="1"/>
    <xf numFmtId="0" fontId="0" fillId="3" borderId="0" xfId="0" applyFill="1"/>
    <xf numFmtId="49" fontId="0" fillId="3" borderId="0" xfId="0" applyNumberFormat="1" applyFill="1"/>
    <xf numFmtId="0" fontId="0" fillId="3" borderId="3" xfId="0" applyFill="1" applyBorder="1"/>
    <xf numFmtId="0" fontId="2" fillId="4" borderId="5" xfId="2" applyFill="1" applyBorder="1"/>
    <xf numFmtId="0" fontId="2" fillId="4" borderId="6" xfId="2" applyFill="1" applyBorder="1"/>
    <xf numFmtId="0" fontId="9" fillId="0" borderId="0" xfId="0" applyFont="1"/>
    <xf numFmtId="0" fontId="10" fillId="0" borderId="0" xfId="0" applyFont="1"/>
  </cellXfs>
  <cellStyles count="3">
    <cellStyle name="Heading 1" xfId="1" builtinId="1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75371828521436E-2"/>
          <c:y val="0.17171296296296298"/>
          <c:w val="0.88073862642169731"/>
          <c:h val="0.72088764946048411"/>
        </c:manualLayout>
      </c:layout>
      <c:scatterChart>
        <c:scatterStyle val="lineMarker"/>
        <c:varyColors val="0"/>
        <c:ser>
          <c:idx val="1"/>
          <c:order val="0"/>
          <c:tx>
            <c:v>Target Temp Act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Sheet1!$O$20:$O$31</c:f>
              <c:numCache>
                <c:formatCode>General</c:formatCode>
                <c:ptCount val="12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-5</c:v>
                </c:pt>
                <c:pt idx="9">
                  <c:v>-10</c:v>
                </c:pt>
                <c:pt idx="10">
                  <c:v>-15</c:v>
                </c:pt>
                <c:pt idx="11">
                  <c:v>-20</c:v>
                </c:pt>
              </c:numCache>
            </c:numRef>
          </c:xVal>
          <c:yVal>
            <c:numRef>
              <c:f>Sheet1!$Q$20:$Q$31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  <c:pt idx="5">
                  <c:v>27.5</c:v>
                </c:pt>
                <c:pt idx="6">
                  <c:v>31.25</c:v>
                </c:pt>
                <c:pt idx="7">
                  <c:v>35</c:v>
                </c:pt>
                <c:pt idx="8">
                  <c:v>38.75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3B-4750-AB5D-C8E91C742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54368"/>
        <c:axId val="1063155352"/>
      </c:scatterChart>
      <c:valAx>
        <c:axId val="106315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Outdoor</a:t>
                </a:r>
                <a:r>
                  <a:rPr lang="en-US" baseline="0"/>
                  <a:t> temp C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155352"/>
        <c:crosses val="autoZero"/>
        <c:crossBetween val="midCat"/>
      </c:valAx>
      <c:valAx>
        <c:axId val="10631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Target</a:t>
                </a:r>
                <a:r>
                  <a:rPr lang="en-US" baseline="0"/>
                  <a:t> Temp 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5094706911636046E-2"/>
              <c:y val="0.34766777991760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15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340659</xdr:colOff>
      <xdr:row>10</xdr:row>
      <xdr:rowOff>52666</xdr:rowOff>
    </xdr:from>
    <xdr:to>
      <xdr:col>6</xdr:col>
      <xdr:colOff>41462</xdr:colOff>
      <xdr:row>26</xdr:row>
      <xdr:rowOff>81241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8B1654-25F4-D30B-F80B-8FC51136D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435C-26E9-4737-BC9E-A1F72698974F}">
  <dimension ref="A1:W35"/>
  <sheetViews>
    <sheetView tabSelected="1" zoomScale="85" zoomScaleNormal="85" workbookViewId="0">
      <selection activeCell="B9" sqref="B9"/>
    </sheetView>
  </sheetViews>
  <sheetFormatPr defaultRowHeight="15" x14ac:dyDescent="0.25"/>
  <cols>
    <col min="1" max="1" width="19.7109375" customWidth="1"/>
    <col min="2" max="2" width="16.5703125" customWidth="1"/>
    <col min="3" max="3" width="26.140625" customWidth="1"/>
    <col min="4" max="4" width="22.5703125" customWidth="1"/>
    <col min="5" max="5" width="29" customWidth="1"/>
    <col min="7" max="7" width="15.7109375" customWidth="1"/>
    <col min="8" max="8" width="14.5703125" customWidth="1"/>
    <col min="9" max="9" width="28.7109375" customWidth="1"/>
    <col min="14" max="14" width="22.28515625" customWidth="1"/>
  </cols>
  <sheetData>
    <row r="1" spans="1:19" ht="18.75" x14ac:dyDescent="0.25">
      <c r="A1" s="4"/>
      <c r="B1" s="5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"/>
      <c r="B2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/>
      <c r="B3" s="6" t="s">
        <v>21</v>
      </c>
      <c r="C3" s="4"/>
      <c r="D3" s="4"/>
      <c r="E3" s="7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0.25" thickBot="1" x14ac:dyDescent="0.35">
      <c r="B5" s="8" t="s">
        <v>5</v>
      </c>
      <c r="C5" s="8" t="s">
        <v>0</v>
      </c>
      <c r="D5" s="8" t="s">
        <v>4</v>
      </c>
      <c r="E5" s="1" t="s">
        <v>7</v>
      </c>
      <c r="F5" s="1" t="s">
        <v>8</v>
      </c>
      <c r="I5" s="1" t="s">
        <v>14</v>
      </c>
    </row>
    <row r="6" spans="1:19" ht="15.75" thickBot="1" x14ac:dyDescent="0.3">
      <c r="A6" s="9" t="s">
        <v>31</v>
      </c>
      <c r="B6" s="13">
        <v>-5</v>
      </c>
      <c r="C6" s="13">
        <v>40</v>
      </c>
      <c r="D6" s="13">
        <v>25</v>
      </c>
      <c r="E6" s="13">
        <v>18</v>
      </c>
      <c r="F6" s="14">
        <v>4</v>
      </c>
      <c r="I6" t="s">
        <v>23</v>
      </c>
    </row>
    <row r="7" spans="1:19" x14ac:dyDescent="0.25">
      <c r="A7" s="10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18</v>
      </c>
      <c r="I7" s="2" t="s">
        <v>15</v>
      </c>
    </row>
    <row r="8" spans="1:19" x14ac:dyDescent="0.25">
      <c r="B8" s="2"/>
      <c r="C8" s="2"/>
      <c r="D8" s="2"/>
      <c r="E8" s="2"/>
      <c r="F8" s="2"/>
      <c r="I8" s="2"/>
    </row>
    <row r="9" spans="1:19" x14ac:dyDescent="0.25">
      <c r="A9" s="10" t="s">
        <v>25</v>
      </c>
      <c r="B9" s="12" t="s">
        <v>33</v>
      </c>
      <c r="C9" s="12" t="s">
        <v>30</v>
      </c>
      <c r="D9" s="12" t="s">
        <v>28</v>
      </c>
      <c r="E9" s="12" t="s">
        <v>27</v>
      </c>
      <c r="F9" s="12" t="s">
        <v>29</v>
      </c>
      <c r="I9" t="s">
        <v>16</v>
      </c>
    </row>
    <row r="10" spans="1:19" x14ac:dyDescent="0.25">
      <c r="I10" t="s">
        <v>17</v>
      </c>
    </row>
    <row r="16" spans="1:19" x14ac:dyDescent="0.25">
      <c r="O16" s="3"/>
      <c r="P16" s="3"/>
      <c r="Q16" s="3"/>
    </row>
    <row r="17" spans="1:23" x14ac:dyDescent="0.25">
      <c r="O17" s="3"/>
      <c r="P17" s="3" t="s">
        <v>6</v>
      </c>
      <c r="Q17" s="3"/>
    </row>
    <row r="18" spans="1:23" x14ac:dyDescent="0.25">
      <c r="O18" s="3"/>
      <c r="P18" s="3"/>
      <c r="Q18" s="3"/>
    </row>
    <row r="19" spans="1:23" x14ac:dyDescent="0.25">
      <c r="O19" s="3" t="s">
        <v>1</v>
      </c>
      <c r="P19" s="3" t="s">
        <v>2</v>
      </c>
      <c r="Q19" s="3" t="s">
        <v>3</v>
      </c>
    </row>
    <row r="20" spans="1:23" x14ac:dyDescent="0.25">
      <c r="O20" s="3">
        <v>35</v>
      </c>
      <c r="P20" s="3">
        <f>(-O20*(2/$F$6))+40+$B$6</f>
        <v>17.5</v>
      </c>
      <c r="Q20" s="3" t="e">
        <f t="shared" ref="Q20:Q31" si="0">IF(O20&lt;=$E$6,IF(P20&gt;$C$6,$C$6,IF(P20&lt;$D$6,$D$6,P20)),NA())</f>
        <v>#N/A</v>
      </c>
    </row>
    <row r="21" spans="1:23" x14ac:dyDescent="0.25">
      <c r="O21" s="3">
        <v>30</v>
      </c>
      <c r="P21" s="3">
        <f>(-O21*(3/$F$6))+40+$B$6</f>
        <v>12.5</v>
      </c>
      <c r="Q21" s="3" t="e">
        <f t="shared" si="0"/>
        <v>#N/A</v>
      </c>
    </row>
    <row r="22" spans="1:23" x14ac:dyDescent="0.25">
      <c r="O22" s="3">
        <v>25</v>
      </c>
      <c r="P22" s="3">
        <f t="shared" ref="P22:P34" si="1">(-O22*(3/$F$6))+40+$B$6</f>
        <v>16.25</v>
      </c>
      <c r="Q22" s="3" t="e">
        <f t="shared" si="0"/>
        <v>#N/A</v>
      </c>
    </row>
    <row r="23" spans="1:23" x14ac:dyDescent="0.25">
      <c r="O23" s="3">
        <v>20</v>
      </c>
      <c r="P23" s="3">
        <f t="shared" si="1"/>
        <v>20</v>
      </c>
      <c r="Q23" s="3" t="e">
        <f t="shared" si="0"/>
        <v>#N/A</v>
      </c>
    </row>
    <row r="24" spans="1:23" x14ac:dyDescent="0.25">
      <c r="O24" s="3">
        <v>15</v>
      </c>
      <c r="P24" s="3">
        <f t="shared" si="1"/>
        <v>23.75</v>
      </c>
      <c r="Q24" s="3">
        <f t="shared" si="0"/>
        <v>25</v>
      </c>
    </row>
    <row r="25" spans="1:23" x14ac:dyDescent="0.25">
      <c r="O25" s="3">
        <v>10</v>
      </c>
      <c r="P25" s="3">
        <f t="shared" si="1"/>
        <v>27.5</v>
      </c>
      <c r="Q25" s="3">
        <f t="shared" si="0"/>
        <v>27.5</v>
      </c>
    </row>
    <row r="26" spans="1:23" x14ac:dyDescent="0.25">
      <c r="O26" s="3">
        <v>5</v>
      </c>
      <c r="P26" s="3">
        <f t="shared" si="1"/>
        <v>31.25</v>
      </c>
      <c r="Q26" s="3">
        <f t="shared" si="0"/>
        <v>31.25</v>
      </c>
    </row>
    <row r="27" spans="1:23" x14ac:dyDescent="0.25">
      <c r="O27" s="3">
        <v>0</v>
      </c>
      <c r="P27" s="3">
        <f t="shared" si="1"/>
        <v>35</v>
      </c>
      <c r="Q27" s="3">
        <f t="shared" si="0"/>
        <v>35</v>
      </c>
    </row>
    <row r="28" spans="1:2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-5</v>
      </c>
      <c r="P28" s="3">
        <f t="shared" si="1"/>
        <v>38.75</v>
      </c>
      <c r="Q28" s="3">
        <f t="shared" si="0"/>
        <v>38.75</v>
      </c>
      <c r="R28" s="3"/>
      <c r="S28" s="3"/>
      <c r="T28" s="3"/>
      <c r="U28" s="3"/>
      <c r="V28" s="3"/>
      <c r="W28" s="3"/>
    </row>
    <row r="29" spans="1:23" x14ac:dyDescent="0.25">
      <c r="A29" s="3"/>
      <c r="B29" t="s">
        <v>24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-10</v>
      </c>
      <c r="P29" s="3">
        <f t="shared" si="1"/>
        <v>42.5</v>
      </c>
      <c r="Q29" s="3">
        <f t="shared" si="0"/>
        <v>40</v>
      </c>
      <c r="R29" s="3"/>
      <c r="S29" s="3"/>
      <c r="T29" s="3"/>
      <c r="U29" s="3"/>
      <c r="V29" s="3"/>
      <c r="W29" s="3"/>
    </row>
    <row r="30" spans="1:23" x14ac:dyDescent="0.25">
      <c r="A30" s="3"/>
      <c r="B30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-15</v>
      </c>
      <c r="P30" s="3">
        <f t="shared" si="1"/>
        <v>46.25</v>
      </c>
      <c r="Q30" s="3">
        <f t="shared" si="0"/>
        <v>40</v>
      </c>
      <c r="R30" s="3"/>
      <c r="S30" s="3"/>
      <c r="T30" s="3"/>
      <c r="U30" s="3"/>
      <c r="V30" s="3"/>
      <c r="W30" s="3"/>
    </row>
    <row r="31" spans="1:23" ht="21" x14ac:dyDescent="0.35">
      <c r="A31" s="3"/>
      <c r="B31" s="15" t="s">
        <v>32</v>
      </c>
      <c r="C31" s="16"/>
      <c r="D31" s="16"/>
      <c r="E31" s="16"/>
      <c r="F31" s="16"/>
      <c r="G31" s="16"/>
      <c r="H31" s="16"/>
      <c r="I31" s="16"/>
      <c r="J31" s="3"/>
      <c r="K31" s="3"/>
      <c r="L31" s="3"/>
      <c r="M31" s="3"/>
      <c r="N31" s="3"/>
      <c r="O31" s="3">
        <v>-20</v>
      </c>
      <c r="P31" s="3">
        <f t="shared" si="1"/>
        <v>50</v>
      </c>
      <c r="Q31" s="3">
        <f t="shared" si="0"/>
        <v>40</v>
      </c>
      <c r="R31" s="3"/>
      <c r="S31" s="3"/>
      <c r="T31" s="3"/>
      <c r="U31" s="3"/>
      <c r="V31" s="3"/>
      <c r="W31" s="3"/>
    </row>
    <row r="32" spans="1:23" ht="21" x14ac:dyDescent="0.35">
      <c r="A32" s="3"/>
      <c r="B32" s="16"/>
      <c r="C32" s="16"/>
      <c r="D32" s="16"/>
      <c r="E32" s="16"/>
      <c r="F32" s="16"/>
      <c r="G32" s="16"/>
      <c r="H32" s="16"/>
      <c r="I32" s="16"/>
      <c r="J32" s="3"/>
      <c r="K32" s="3"/>
      <c r="L32" s="3"/>
      <c r="M32" s="3"/>
      <c r="N32" s="3"/>
      <c r="O32" s="3"/>
      <c r="P32" s="3">
        <f t="shared" si="1"/>
        <v>35</v>
      </c>
      <c r="Q32" s="3"/>
      <c r="R32" s="3"/>
      <c r="S32" s="3"/>
      <c r="T32" s="3"/>
      <c r="U32" s="3"/>
      <c r="V32" s="3"/>
      <c r="W32" s="3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1"/>
        <v>35</v>
      </c>
      <c r="Q33" s="3"/>
      <c r="R33" s="3"/>
      <c r="S33" s="3"/>
      <c r="T33" s="3"/>
      <c r="U33" s="3"/>
      <c r="V33" s="3"/>
      <c r="W33" s="3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1"/>
        <v>35</v>
      </c>
      <c r="Q34" s="3"/>
      <c r="R34" s="3"/>
      <c r="S34" s="3"/>
      <c r="T34" s="3"/>
      <c r="U34" s="3"/>
      <c r="V34" s="3"/>
      <c r="W34" s="3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John Williams</cp:lastModifiedBy>
  <dcterms:created xsi:type="dcterms:W3CDTF">2022-11-23T14:21:08Z</dcterms:created>
  <dcterms:modified xsi:type="dcterms:W3CDTF">2023-03-02T23:01:31Z</dcterms:modified>
</cp:coreProperties>
</file>